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Et4/YJNblydV5ggD9wbT2A6Ad2mfqr02Etpp769q3Y3ywDLnFzm2A3x40hWzLSxO5MbPfvqYvlB5VwvxntLxOw==" workbookSaltValue="54FnK3y7Xnpu5h9A22Wakw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X72" i="1" s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Y489" i="1" l="1"/>
  <c r="AY447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53" i="1" s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<sst xmlns="http://schemas.openxmlformats.org/spreadsheetml/2006/main" count="1083" uniqueCount="1064">
  <si>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</si>
  <si>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</si>
  <si>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</si>
  <si>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</si>
  <si>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</si>
  <si>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</si>
  <si>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</si>
  <si>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</si>
  <si>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</si>
  <si>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</si>
  <si>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</si>
  <si>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</si>
  <si>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</si>
  <si>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</si>
  <si>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</si>
  <si>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</si>
  <si>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</si>
  <si>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</si>
  <si>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</si>
  <si>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</si>
  <si>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</si>
  <si>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</si>
  <si>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</si>
  <si>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</si>
  <si>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</si>
  <si>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</si>
  <si>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</si>
  <si>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</si>
  <si>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</si>
  <si>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</si>
  <si>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</si>
  <si>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</si>
  <si>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</si>
  <si>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</si>
  <si>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</si>
  <si>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</si>
  <si>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</si>
  <si>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</si>
  <si>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</si>
  <si>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</si>
  <si>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</si>
  <si>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</si>
  <si>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</si>
  <si>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</si>
  <si>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</si>
  <si>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</si>
  <si>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</si>
  <si>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</si>
  <si>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</si>
  <si>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</si>
  <si>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</si>
  <si>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</si>
  <si>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</si>
  <si>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</si>
  <si>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</si>
  <si>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</si>
  <si>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</si>
  <si>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</si>
  <si>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</si>
  <si>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</si>
  <si>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</si>
  <si>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</si>
  <si>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</si>
  <si>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</si>
  <si>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</si>
  <si>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</si>
  <si>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</si>
  <si>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</si>
  <si>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</si>
  <si>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</si>
  <si>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</si>
  <si>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</si>
  <si>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</si>
  <si>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</si>
  <si>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</si>
  <si>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</si>
  <si>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</si>
  <si>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</si>
  <si>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</si>
  <si>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</si>
  <si>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</si>
  <si>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</si>
  <si>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</si>
  <si>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</si>
  <si>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</si>
  <si>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</si>
  <si>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</si>
  <si>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</si>
  <si>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</si>
  <si>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</si>
  <si>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</si>
  <si>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</si>
  <si>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</si>
  <si>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</si>
  <si>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</si>
  <si>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</si>
  <si>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</si>
  <si>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</si>
  <si>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</si>
  <si>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</si>
  <si>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</si>
  <si>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</si>
  <si>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</si>
  <si>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</si>
  <si>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</si>
  <si>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</si>
  <si>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</si>
  <si>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</si>
  <si>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</si>
  <si>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</si>
  <si>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</si>
  <si>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</si>
  <si>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</si>
  <si>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</si>
  <si>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</si>
  <si>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</si>
  <si>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</si>
  <si>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</si>
  <si>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</si>
  <si>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</si>
  <si>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</si>
  <si>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</si>
  <si>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</si>
  <si>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</si>
  <si>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</si>
  <si>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</si>
  <si>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</si>
  <si>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</si>
  <si>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</si>
  <si>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</si>
  <si>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</si>
  <si>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</si>
  <si>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</si>
  <si>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</si>
  <si>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</si>
  <si>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</si>
  <si>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</si>
  <si>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</si>
  <si>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</si>
  <si>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</si>
  <si>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</si>
  <si>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</si>
  <si>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</si>
  <si>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</si>
  <si>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</si>
  <si>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</si>
  <si>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</si>
  <si>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</si>
  <si>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</si>
  <si>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</si>
  <si>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</si>
  <si>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</si>
  <si>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</si>
  <si>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</si>
  <si>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</si>
  <si>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</si>
  <si>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</si>
  <si>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</si>
  <si>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</si>
  <si>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</si>
  <si>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</si>
  <si>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</si>
  <si>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</si>
  <si>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</si>
  <si>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</si>
  <si>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</si>
  <si>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</si>
  <si>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</si>
  <si>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</si>
  <si>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</si>
  <si>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</si>
  <si>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</si>
  <si>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</si>
  <si>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</si>
  <si>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</si>
  <si>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</si>
  <si>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</si>
  <si>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</si>
  <si>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</si>
  <si>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</si>
  <si>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</si>
  <si>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</si>
  <si>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</si>
  <si>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</si>
  <si>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</si>
  <si>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</si>
  <si>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</si>
  <si>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</si>
  <si>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</si>
  <si>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</si>
  <si>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</si>
  <si>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</si>
  <si>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</si>
  <si>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</si>
  <si>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</si>
  <si>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</si>
  <si>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</si>
  <si>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</si>
  <si>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</si>
  <si>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</si>
  <si>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</si>
  <si>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</si>
  <si>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</si>
  <si>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</si>
  <si>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</si>
  <si>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</si>
  <si>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</si>
  <si>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</si>
  <si>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</si>
  <si>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</si>
  <si>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</si>
  <si>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</si>
  <si>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</si>
  <si>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</si>
  <si>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</si>
  <si>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</si>
  <si>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</si>
  <si>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</si>
  <si>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</si>
  <si>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</si>
  <si>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</si>
  <si>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</si>
  <si>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</si>
  <si>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</si>
  <si>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</si>
  <si>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</si>
  <si>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</si>
  <si>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</si>
  <si>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</si>
  <si>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</si>
  <si>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</si>
  <si>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</si>
  <si>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</si>
  <si>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</si>
  <si>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</si>
  <si>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</si>
  <si>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</si>
  <si>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</si>
  <si>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</si>
  <si>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</si>
  <si>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</si>
  <si>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</si>
  <si>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</si>
  <si>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</si>
  <si>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</si>
  <si>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</si>
  <si>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</si>
  <si>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</si>
  <si>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</si>
  <si>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</si>
  <si>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</si>
  <si>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</si>
  <si>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</si>
  <si>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</si>
  <si>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</si>
  <si>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</si>
  <si>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</si>
  <si>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</si>
  <si>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</si>
  <si>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</si>
  <si>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</si>
  <si>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</si>
  <si>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</si>
  <si>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</si>
  <si>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</si>
  <si>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</si>
  <si>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</si>
  <si>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</si>
  <si>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</si>
  <si>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</si>
  <si>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</si>
  <si>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</si>
  <si>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</si>
  <si>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</si>
  <si>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</si>
  <si>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</si>
  <si>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</si>
  <si>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</si>
  <si>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</si>
  <si>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</si>
  <si>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</si>
  <si>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</si>
  <si>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</si>
  <si>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</si>
  <si>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</si>
  <si>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</si>
  <si>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</si>
  <si>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</si>
  <si>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</si>
  <si>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</si>
  <si>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</si>
  <si>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</si>
  <si>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</si>
  <si>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</si>
  <si>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</si>
  <si>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</si>
  <si>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</si>
  <si>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</si>
  <si>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</si>
  <si>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</si>
  <si>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</si>
  <si>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</si>
  <si>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</si>
  <si>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</si>
  <si>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</si>
  <si>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</si>
  <si>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</si>
  <si>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</si>
  <si>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</si>
  <si>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</si>
  <si>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</si>
  <si>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</si>
  <si>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</si>
  <si>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</si>
  <si>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</si>
  <si>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</si>
  <si>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</si>
  <si>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</si>
  <si>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</si>
  <si>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</si>
  <si>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</si>
  <si>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</si>
  <si>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</si>
  <si>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</si>
  <si>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</si>
  <si>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</si>
  <si>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</si>
  <si>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</si>
  <si>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</si>
  <si>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</si>
  <si>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</si>
  <si>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</si>
  <si>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</si>
  <si>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</si>
  <si>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</si>
  <si>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</si>
  <si>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</si>
  <si>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</si>
  <si>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</si>
  <si>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</si>
  <si>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</si>
  <si>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</si>
  <si>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</si>
  <si>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</si>
  <si>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</si>
  <si>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</si>
  <si>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</si>
  <si>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</si>
  <si>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</si>
  <si>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</si>
  <si>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</si>
  <si>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</si>
  <si>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</si>
  <si>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</si>
  <si>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</si>
  <si>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</si>
  <si>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</si>
  <si>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</si>
  <si>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</si>
  <si>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</si>
  <si>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</si>
  <si>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</si>
  <si>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</si>
  <si>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</si>
  <si>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</si>
  <si>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</si>
  <si>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</si>
  <si>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</si>
  <si>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</si>
  <si>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</si>
  <si>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</si>
  <si>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</si>
  <si>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</si>
  <si>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</si>
  <si>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</si>
  <si>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</si>
  <si>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</si>
  <si>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</si>
  <si>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</si>
  <si>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</si>
  <si>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</si>
  <si>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</si>
  <si>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</si>
  <si>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</si>
  <si>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</si>
  <si>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</si>
  <si>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</si>
  <si>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</si>
  <si>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</si>
  <si>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</si>
  <si>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</si>
  <si>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</si>
  <si>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</si>
  <si>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</si>
  <si>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</si>
  <si>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</si>
  <si>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</si>
  <si>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</si>
  <si>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</si>
  <si>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</si>
  <si>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</si>
  <si>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</si>
  <si>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</si>
  <si>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</si>
  <si>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</si>
  <si>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</si>
  <si>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</si>
  <si>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</si>
  <si>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</si>
  <si>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</si>
  <si>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</si>
  <si>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</si>
  <si>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</si>
  <si>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</si>
  <si>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</si>
  <si>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</si>
  <si>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</si>
  <si>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</si>
  <si>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</si>
  <si>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</si>
  <si>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</si>
  <si>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</si>
  <si>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</si>
  <si>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</si>
  <si>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</si>
  <si>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</si>
  <si>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</si>
  <si>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</si>
  <si>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</si>
  <si>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</si>
  <si>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</si>
  <si>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</si>
  <si>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</si>
  <si>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</si>
  <si>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</si>
  <si>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</si>
  <si>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</si>
  <si>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</si>
  <si>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</si>
  <si>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</si>
  <si>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</si>
  <si>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</si>
  <si>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</si>
  <si>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</si>
  <si>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</si>
  <si>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</si>
  <si>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</si>
  <si>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</si>
  <si>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</si>
  <si>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</si>
  <si>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</si>
  <si>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</si>
  <si>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</si>
  <si>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</si>
  <si>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</si>
  <si>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</si>
  <si>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</si>
  <si>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</si>
  <si>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</si>
  <si>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</si>
  <si>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</si>
  <si>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</si>
  <si>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</si>
  <si>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</si>
  <si>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</si>
  <si>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</si>
  <si>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</si>
  <si>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</si>
  <si>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</si>
  <si>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</si>
  <si>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</si>
  <si>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</si>
  <si>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</si>
  <si>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</si>
  <si>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</si>
  <si>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</si>
  <si>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</si>
  <si>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</si>
  <si>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</si>
  <si>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</si>
  <si>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</si>
  <si>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</si>
  <si>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</si>
  <si>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</si>
  <si>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</si>
  <si>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</si>
  <si>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</si>
  <si>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</si>
  <si>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</si>
  <si>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</si>
  <si>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</si>
  <si>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</si>
  <si>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</si>
  <si>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</si>
  <si>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</si>
  <si>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</si>
  <si>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</si>
  <si>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</si>
  <si>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</si>
  <si>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</si>
  <si>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</si>
  <si>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</si>
  <si>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</si>
  <si>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</si>
  <si>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</si>
  <si>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</si>
  <si>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</si>
  <si>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</si>
  <si>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</si>
  <si>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</si>
  <si>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</si>
  <si>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</si>
  <si>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</si>
  <si>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</si>
  <si>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</si>
  <si>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</si>
  <si>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</si>
  <si>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</si>
  <si>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</si>
  <si>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</si>
  <si>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</si>
  <si>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</si>
  <si>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</si>
  <si>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</si>
  <si>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</si>
  <si>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</si>
  <si>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</si>
  <si>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</si>
  <si>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</si>
  <si>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</si>
  <si>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</si>
  <si>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</si>
  <si>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</si>
  <si>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</si>
  <si>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</si>
  <si>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</si>
  <si>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</si>
  <si>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</si>
  <si>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</si>
  <si>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</si>
  <si>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</si>
  <si>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</si>
  <si>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</si>
  <si>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</si>
  <si>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</si>
  <si>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</si>
  <si>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</si>
  <si>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</si>
  <si>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</si>
  <si>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</si>
  <si>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</si>
  <si>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</si>
  <si>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</si>
  <si>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</si>
  <si>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</si>
  <si>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</si>
  <si>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</si>
  <si>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</si>
  <si>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</si>
  <si>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</si>
  <si>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</si>
  <si>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</si>
  <si>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</si>
  <si>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</si>
  <si>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</si>
  <si>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</si>
  <si>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</si>
  <si>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</si>
  <si>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</si>
  <si>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</si>
  <si>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</si>
  <si>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</si>
  <si>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</si>
  <si>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</si>
  <si>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</si>
  <si>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</si>
  <si>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</si>
  <si>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</si>
  <si>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</si>
  <si>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</si>
  <si>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</si>
  <si>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</si>
  <si>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</si>
  <si>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</si>
  <si>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</si>
  <si>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</si>
  <si>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</si>
  <si>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</si>
  <si>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</si>
  <si>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</si>
  <si>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</si>
  <si>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</si>
  <si>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</si>
  <si>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</si>
  <si>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</si>
  <si>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</si>
  <si>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</si>
  <si>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</si>
  <si>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</si>
  <si>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</si>
  <si>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</si>
  <si>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</si>
  <si>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</si>
  <si>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</si>
  <si>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</si>
  <si>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</si>
  <si>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</si>
  <si>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</si>
  <si>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</si>
  <si>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</si>
  <si>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</si>
  <si>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</si>
  <si>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</si>
  <si>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</si>
  <si>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</si>
  <si>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</si>
  <si>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</si>
  <si>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</si>
  <si>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</si>
  <si>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</si>
  <si>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</si>
  <si>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</si>
  <si>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</si>
  <si>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</si>
  <si>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</si>
  <si>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</si>
  <si>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</si>
  <si>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</si>
  <si>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</si>
  <si>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</si>
  <si>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</si>
  <si>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</si>
  <si>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</si>
  <si>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</si>
  <si>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</si>
  <si>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</si>
  <si>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</si>
  <si>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</si>
  <si>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</si>
  <si>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</si>
  <si>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</si>
  <si>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</si>
  <si>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</si>
  <si>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</si>
  <si>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</si>
  <si>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</si>
  <si>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</si>
  <si>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</si>
  <si>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</si>
  <si>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</si>
  <si>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</si>
  <si>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</si>
  <si>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</si>
  <si>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</si>
  <si>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</si>
  <si>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</si>
  <si>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</si>
  <si>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</si>
  <si>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</si>
  <si>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</si>
  <si>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</si>
  <si>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</si>
  <si>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</si>
  <si>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</si>
  <si>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</si>
  <si>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</si>
  <si>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</si>
  <si>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</si>
  <si>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</si>
  <si>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</si>
  <si>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</si>
  <si>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</si>
  <si>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</si>
  <si>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</si>
  <si>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</si>
  <si>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</si>
  <si>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</si>
  <si>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</si>
  <si>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</si>
  <si>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</si>
  <si>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</si>
  <si>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</si>
  <si>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</si>
  <si>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</si>
  <si>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</si>
  <si>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</si>
  <si>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</si>
  <si>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</si>
  <si>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</si>
  <si>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</si>
  <si>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</si>
  <si>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</si>
  <si>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</si>
  <si>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</si>
  <si>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</si>
  <si>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</si>
  <si>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</si>
  <si>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</si>
  <si>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</si>
  <si>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</si>
  <si>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</si>
  <si>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</si>
  <si>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</si>
  <si>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</si>
  <si>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</si>
  <si>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</si>
  <si>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</si>
  <si>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</si>
  <si>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</si>
  <si>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</si>
  <si>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</si>
  <si>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</si>
  <si>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</si>
  <si>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</si>
  <si>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</si>
  <si>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</si>
  <si>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</si>
  <si>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</si>
  <si>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</si>
  <si>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</si>
  <si>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</si>
  <si>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</si>
  <si>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</si>
  <si>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</si>
  <si>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</si>
  <si>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</si>
  <si>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</si>
  <si>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</si>
  <si>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</si>
  <si>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</si>
  <si>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</si>
  <si>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</si>
  <si>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</si>
  <si>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</si>
  <si>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</si>
  <si>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</si>
  <si>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</si>
  <si>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</si>
  <si>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</si>
  <si>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</si>
  <si>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</si>
  <si>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</si>
  <si>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</si>
  <si>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</si>
  <si>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</si>
  <si>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</si>
  <si>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</si>
  <si>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</si>
  <si>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</si>
  <si>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</si>
  <si>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</si>
  <si>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</si>
  <si>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</si>
  <si>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</si>
  <si>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</si>
  <si>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</si>
  <si>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</si>
  <si>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</si>
  <si>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</si>
  <si>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</si>
  <si>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</si>
  <si>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</si>
  <si>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</si>
  <si>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</si>
  <si>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</si>
  <si>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</si>
  <si>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</si>
  <si>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</si>
  <si>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</si>
  <si>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</si>
  <si>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</si>
  <si>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</si>
  <si>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</si>
  <si>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</si>
  <si>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</si>
  <si>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</si>
  <si>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</si>
  <si>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</si>
  <si>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</si>
  <si>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</si>
  <si>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</si>
  <si>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</si>
  <si>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</si>
  <si>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</si>
  <si>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</si>
  <si>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</si>
  <si>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</si>
  <si>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</si>
  <si>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</si>
  <si>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</si>
  <si>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</si>
  <si>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</si>
  <si>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</si>
  <si>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</si>
  <si>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</si>
  <si>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</si>
  <si>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</si>
  <si>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</si>
  <si>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</si>
  <si>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</si>
  <si>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</si>
  <si>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</si>
  <si>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</si>
  <si>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</si>
  <si>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</si>
  <si>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</si>
  <si>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</si>
  <si>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</si>
  <si>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</si>
  <si>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</si>
  <si>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</si>
  <si>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</si>
  <si>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</si>
  <si>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</si>
  <si>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</si>
  <si>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</si>
  <si>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</si>
  <si>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</si>
  <si>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</si>
  <si>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</si>
  <si>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</si>
  <si>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</si>
  <si>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</si>
  <si>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</si>
  <si>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</si>
  <si>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</si>
  <si>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</si>
  <si>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</si>
  <si>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</si>
  <si>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</si>
  <si>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</si>
  <si>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</si>
  <si>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</si>
  <si>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</si>
  <si>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</si>
  <si>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</si>
  <si>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</si>
  <si>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</si>
  <si>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</si>
  <si>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</si>
  <si>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</si>
  <si>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</si>
  <si>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</si>
  <si>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</si>
  <si>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</si>
  <si>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</si>
  <si>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</si>
  <si>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</si>
  <si>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</si>
  <si>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</si>
  <si>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</si>
  <si>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</si>
  <si>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</si>
  <si>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</si>
  <si>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</si>
  <si>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</si>
  <si>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</si>
  <si>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</si>
  <si>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</si>
  <si>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</si>
  <si>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</si>
  <si>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</si>
  <si>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</si>
  <si>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</si>
  <si>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</si>
  <si>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</si>
  <si>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</si>
  <si>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</si>
  <si>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</si>
  <si>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</si>
  <si>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</si>
  <si>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</si>
  <si>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</si>
  <si>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</si>
  <si>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</si>
  <si>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</si>
  <si>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</si>
  <si>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</si>
  <si>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</si>
  <si>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</si>
  <si>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</si>
  <si>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</si>
  <si>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</si>
  <si>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</si>
  <si>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</si>
  <si>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</si>
  <si>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</si>
  <si>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</si>
  <si>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</si>
  <si>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</si>
  <si>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</si>
  <si>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</si>
  <si>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</si>
  <si>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</si>
  <si>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</si>
  <si>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</si>
  <si>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</si>
  <si>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</si>
  <si>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</si>
  <si>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</si>
  <si>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</si>
  <si>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</si>
  <si>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</si>
  <si>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</si>
  <si>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</si>
  <si>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</si>
  <si>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</si>
  <si>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</si>
  <si>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</si>
  <si>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</si>
  <si>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</si>
  <si>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</si>
  <si>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</si>
  <si>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</si>
  <si>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</si>
  <si>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</si>
  <si>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</si>
  <si>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</si>
  <si>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</si>
  <si>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</si>
  <si>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</si>
  <si>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</si>
  <si>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</si>
  <si>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</si>
  <si>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</si>
  <si>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</si>
  <si>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</si>
  <si>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</si>
  <si>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</si>
  <si>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</si>
  <si>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</si>
  <si>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</si>
  <si>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</si>
  <si>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</si>
  <si>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</si>
  <si>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</si>
  <si>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</si>
  <si>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</si>
  <si>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</si>
  <si>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</si>
  <si>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</si>
  <si>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</si>
  <si>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</si>
  <si>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</si>
  <si>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</si>
  <si>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</si>
  <si>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</si>
  <si>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</si>
  <si>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</si>
  <si>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</si>
  <si>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</si>
  <si>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</si>
  <si>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</si>
  <si>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</si>
  <si>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</si>
  <si>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</si>
  <si>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</si>
  <si>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</si>
  <si>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</si>
  <si>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</si>
  <si>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</si>
  <si>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</si>
  <si>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</si>
  <si>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</si>
  <si>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</si>
  <si>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</si>
  <si>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</si>
  <si>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</si>
  <si>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</si>
  <si>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</si>
  <si>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</si>
  <si>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</si>
  <si>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</si>
  <si>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</si>
  <si>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</si>
  <si>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</si>
  <si>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</si>
  <si>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</si>
  <si>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</si>
  <si>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</si>
  <si>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</si>
  <si>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</si>
  <si>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</si>
  <si>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</si>
  <si>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</si>
  <si>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</si>
  <si>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</si>
  <si>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</si>
  <si>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</si>
  <si>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</si>
  <si>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</si>
  <si>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</si>
  <si>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</si>
  <si>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</si>
  <si>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</si>
  <si>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</si>
  <si>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</si>
  <si>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</si>
  <si>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</si>
  <si>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</si>
  <si>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</si>
  <si>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</si>
  <si>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</si>
  <si>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</si>
  <si>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</si>
  <si>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</si>
  <si>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</si>
  <si>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</si>
  <si>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</si>
  <si>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</si>
  <si>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</si>
  <si>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</si>
  <si>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</si>
  <si>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</si>
  <si>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</si>
  <si>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</si>
  <si>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</si>
  <si>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</si>
  <si>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</si>
  <si>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</si>
  <si>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</si>
  <si>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</si>
  <si>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</si>
  <si>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</si>
  <si>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</si>
  <si>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</si>
  <si>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</si>
  <si>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</si>
  <si>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</si>
  <si>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</si>
  <si>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</si>
  <si>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</si>
  <si>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</si>
  <si>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</si>
  <si>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</si>
  <si>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</si>
  <si>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</si>
  <si>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</si>
  <si>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</si>
  <si>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</si>
  <si>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</si>
  <si>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</si>
  <si>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</si>
  <si>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</si>
  <si>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</si>
  <si>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</si>
  <si>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</si>
  <si>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</si>
  <si>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</si>
  <si>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</si>
  <si>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</si>
  <si>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</si>
  <si>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</si>
  <si>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</si>
  <si>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</si>
  <si>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</si>
  <si>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</si>
  <si>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</si>
  <si>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31 DE OCTUBRE DE 2021</t>
  </si>
  <si>
    <t>LUIS ANTONIO ACEVES GARCIA</t>
  </si>
  <si>
    <t>EDGAR IGNACIO RUIZ FLORES</t>
  </si>
  <si>
    <t>PRESIDENTE MUNICIPAL</t>
  </si>
  <si>
    <t>ENCARGADO DE HACIENDA MUNICIPAL</t>
  </si>
  <si>
    <t>ASEJ2021-10-28-09-2022-1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</si>
</sst>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241552.79000000004</v>
      </c>
      <c r="AY7" s="12">
        <f>AY8+AY29+AY35+AY40+AY72+AY81+AY102+AY114</f>
        <v>1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221903.48</v>
      </c>
      <c r="AY8" s="14">
        <f>AY9+AY11+AY15+AY16+AY17+AY18+AY19+AY25+AY27</f>
        <v>1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209331.19</v>
      </c>
      <c r="AY11" s="16">
        <f>SUM(AY12:AY14)</f>
        <v>0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8353.6299999999992</v>
      </c>
      <c r="AY12" s="19">
        <v>0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200977.56</v>
      </c>
      <c r="AY13" s="19">
        <v>0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12572.29</v>
      </c>
      <c r="AY19" s="16">
        <f>SUM(AY20:AY24)</f>
        <v>1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12572.29</v>
      </c>
      <c r="AY20" s="19">
        <v>1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0</v>
      </c>
      <c r="AY24" s="19">
        <v>0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18464.86</v>
      </c>
      <c r="AY40" s="14">
        <f>AY41+AY46+AY47+AY62+AY68+AY70</f>
        <v>0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0</v>
      </c>
      <c r="AY41" s="16">
        <f>SUM(AY42:AY45)</f>
        <v>0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0</v>
      </c>
      <c r="AY42" s="19">
        <v>0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0</v>
      </c>
      <c r="AY44" s="19">
        <v>0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17808.03</v>
      </c>
      <c r="AY47" s="16">
        <f>SUM(AY48:AY61)</f>
        <v>0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0</v>
      </c>
      <c r="AY48" s="19">
        <v>0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0</v>
      </c>
      <c r="AY49" s="19">
        <v>0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0</v>
      </c>
      <c r="AY50" s="19">
        <v>0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0</v>
      </c>
      <c r="AY52" s="19">
        <v>0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0</v>
      </c>
      <c r="AY55" s="19">
        <v>0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0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10818.03</v>
      </c>
      <c r="AY57" s="19">
        <v>0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0</v>
      </c>
      <c r="AY58" s="19">
        <v>0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0</v>
      </c>
      <c r="AY59" s="19">
        <v>0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0</v>
      </c>
      <c r="AY60" s="19">
        <v>0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6990</v>
      </c>
      <c r="AY61" s="19">
        <v>0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656.83</v>
      </c>
      <c r="AY62" s="16">
        <f>SUM(AY63:AY67)</f>
        <v>0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656.83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0</v>
      </c>
      <c r="AY67" s="19">
        <v>0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1184.45</v>
      </c>
      <c r="AY72" s="14">
        <f>AY73+AY76+AY77+AY78+AY80</f>
        <v>0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1184.45</v>
      </c>
      <c r="AY73" s="16">
        <f>SUM(AY74:AY75)</f>
        <v>0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0</v>
      </c>
      <c r="AY74" s="19">
        <v>0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1184.45</v>
      </c>
      <c r="AY75" s="19">
        <v>0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0</v>
      </c>
      <c r="AY81" s="14">
        <f>AY82+AY83+AY85+AY87+AY89+AY91+AY93+AY94+AY100</f>
        <v>0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3682950.3400000003</v>
      </c>
      <c r="AY117" s="12">
        <f>AY118+AY149</f>
        <v>0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3682950.3400000003</v>
      </c>
      <c r="AY118" s="14">
        <f>AY119+AY132+AY135+AY140+AY146</f>
        <v>0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2914140.7600000002</v>
      </c>
      <c r="AY119" s="16">
        <f>SUM(AY120:AY131)</f>
        <v>0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1152032.58</v>
      </c>
      <c r="AY120" s="19">
        <v>0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1622268.32</v>
      </c>
      <c r="AY121" s="19">
        <v>0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47477.88</v>
      </c>
      <c r="AY122" s="19">
        <v>0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0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36708.42</v>
      </c>
      <c r="AY125" s="19">
        <v>0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48725.56</v>
      </c>
      <c r="AY128" s="19">
        <v>0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6928</v>
      </c>
      <c r="AY131" s="19">
        <v>0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734491.42999999993</v>
      </c>
      <c r="AY132" s="16">
        <f>SUM(AY133:AY134)</f>
        <v>0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362512.5</v>
      </c>
      <c r="AY133" s="19">
        <v>0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371978.93</v>
      </c>
      <c r="AY134" s="19">
        <v>0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0</v>
      </c>
      <c r="AY135" s="16">
        <f>SUM(AY136:AY139)</f>
        <v>0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0</v>
      </c>
      <c r="AY139" s="19">
        <v>0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34318.15</v>
      </c>
      <c r="AY140" s="16">
        <f>SUM(AY141:AY145)</f>
        <v>0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0</v>
      </c>
      <c r="AY141" s="19">
        <v>0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5337.82</v>
      </c>
      <c r="AY142" s="19">
        <v>0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28980.33</v>
      </c>
      <c r="AY143" s="19">
        <v>0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3924503.1300000004</v>
      </c>
      <c r="AY184" s="26">
        <f>AY7+AY117+AY161</f>
        <v>1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2393286.25</v>
      </c>
      <c r="AY186" s="12">
        <f>AY187+AY222+AY287</f>
        <v>1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1337265.7000000002</v>
      </c>
      <c r="AY187" s="14">
        <f>AY188+AY193+AY198+AY207+AY212+AY219</f>
        <v>1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1100524.02</v>
      </c>
      <c r="AY188" s="16">
        <f>SUM(AY189:AY192)</f>
        <v>1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17294.96</v>
      </c>
      <c r="AY189" s="19">
        <v>0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1083229.06</v>
      </c>
      <c r="AY191" s="19">
        <v>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223488.12</v>
      </c>
      <c r="AY193" s="16">
        <f>SUM(AY194:AY197)</f>
        <v>0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223488.12</v>
      </c>
      <c r="AY195" s="19">
        <v>0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6900</v>
      </c>
      <c r="AY198" s="16">
        <f>SUM(AY199:AY206)</f>
        <v>0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0</v>
      </c>
      <c r="AY200" s="19">
        <v>0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2700</v>
      </c>
      <c r="AY201" s="19">
        <v>0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4200</v>
      </c>
      <c r="AY202" s="19">
        <v>0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6353.56</v>
      </c>
      <c r="AY212" s="16">
        <f>SUM(AY213:AY218)</f>
        <v>0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6353.56</v>
      </c>
      <c r="AY214" s="19">
        <v>0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333374.57</v>
      </c>
      <c r="AY222" s="14">
        <f>AY223+AY232+AY236+AY246+AY256+AY264+AY267+AY273+AY277</f>
        <v>0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7746.53</v>
      </c>
      <c r="AY223" s="16">
        <f>SUM(AY224:AY231)</f>
        <v>0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1390</v>
      </c>
      <c r="AY224" s="19">
        <v>0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142.5</v>
      </c>
      <c r="AY225" s="19">
        <v>0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0</v>
      </c>
      <c r="AY227" s="19">
        <v>0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0</v>
      </c>
      <c r="AY228" s="19">
        <v>0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6214.03</v>
      </c>
      <c r="AY229" s="19">
        <v>0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0</v>
      </c>
      <c r="AY231" s="19">
        <v>0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13643</v>
      </c>
      <c r="AY232" s="16">
        <f>SUM(AY233:AY235)</f>
        <v>0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13643</v>
      </c>
      <c r="AY233" s="19">
        <v>0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0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10163.200000000001</v>
      </c>
      <c r="AY246" s="16">
        <f>SUM(AY247:AY255)</f>
        <v>0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0</v>
      </c>
      <c r="AY247" s="19">
        <v>0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0</v>
      </c>
      <c r="AY248" s="19">
        <v>0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0</v>
      </c>
      <c r="AY249" s="19">
        <v>0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0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7225.2</v>
      </c>
      <c r="AY252" s="19">
        <v>0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0</v>
      </c>
      <c r="AY253" s="19">
        <v>0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2138</v>
      </c>
      <c r="AY254" s="19">
        <v>0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800</v>
      </c>
      <c r="AY255" s="19">
        <v>0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16125.2</v>
      </c>
      <c r="AY256" s="16">
        <f>SUM(AY257:AY263)</f>
        <v>0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1920</v>
      </c>
      <c r="AY258" s="19">
        <v>0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0</v>
      </c>
      <c r="AY259" s="19">
        <v>0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900</v>
      </c>
      <c r="AY260" s="19">
        <v>0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777.2</v>
      </c>
      <c r="AY262" s="19">
        <v>0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12528</v>
      </c>
      <c r="AY263" s="19">
        <v>0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245430.82</v>
      </c>
      <c r="AY264" s="16">
        <f>SUM(AY265:AY266)</f>
        <v>0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245430.82</v>
      </c>
      <c r="AY265" s="19">
        <v>0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4565</v>
      </c>
      <c r="AY267" s="16">
        <f>SUM(AY268:AY272)</f>
        <v>0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0</v>
      </c>
      <c r="AY268" s="19">
        <v>0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0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4565</v>
      </c>
      <c r="AY270" s="19">
        <v>0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0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0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0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35700.82</v>
      </c>
      <c r="AY277" s="16">
        <f>SUM(AY278:AY286)</f>
        <v>0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0</v>
      </c>
      <c r="AY278" s="19">
        <v>0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0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0</v>
      </c>
      <c r="AY281" s="19">
        <v>0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35700.82</v>
      </c>
      <c r="AY283" s="19">
        <v>0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0</v>
      </c>
      <c r="AY285" s="19">
        <v>0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722645.98</v>
      </c>
      <c r="AY287" s="14">
        <f>AY288+AY298+AY308+AY318+AY328+AY338+AY346+AY356+AY362</f>
        <v>0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510009</v>
      </c>
      <c r="AY288" s="16">
        <v>0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460205</v>
      </c>
      <c r="AY289" s="19">
        <v>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0</v>
      </c>
      <c r="AY290" s="19">
        <v>0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47707</v>
      </c>
      <c r="AY292" s="19">
        <v>0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2097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0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0</v>
      </c>
      <c r="AY295" s="19">
        <v>0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0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21426.16</v>
      </c>
      <c r="AY298" s="16">
        <f>SUM(AY299:AY307)</f>
        <v>0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0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0</v>
      </c>
      <c r="AY301" s="19">
        <v>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21426.16</v>
      </c>
      <c r="AY303" s="19">
        <v>0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0</v>
      </c>
      <c r="AY304" s="19">
        <v>0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0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0</v>
      </c>
      <c r="AY308" s="16">
        <f>SUM(AY309:AY317)</f>
        <v>0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0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0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0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0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62002.5</v>
      </c>
      <c r="AY318" s="16">
        <f>SUM(AY319:AY327)</f>
        <v>0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18637.13</v>
      </c>
      <c r="AY319" s="19">
        <v>0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43365.37</v>
      </c>
      <c r="AY322" s="19">
        <v>0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87736.12</v>
      </c>
      <c r="AY328" s="16">
        <f>SUM(AY329:AY337)</f>
        <v>0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0</v>
      </c>
      <c r="AY329" s="19">
        <v>0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0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0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26487.599999999999</v>
      </c>
      <c r="AY333" s="19">
        <v>0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0</v>
      </c>
      <c r="AY335" s="19">
        <v>0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61248.52</v>
      </c>
      <c r="AY336" s="19">
        <v>0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0</v>
      </c>
      <c r="AY338" s="16">
        <f>SUM(AY339:AY345)</f>
        <v>0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0</v>
      </c>
      <c r="AY339" s="19">
        <v>0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31298.199999999997</v>
      </c>
      <c r="AY346" s="16">
        <f>SUM(AY347:AY355)</f>
        <v>0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0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0</v>
      </c>
      <c r="AY348" s="19">
        <v>0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28348.19</v>
      </c>
      <c r="AY351" s="19">
        <v>0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2950.01</v>
      </c>
      <c r="AY355" s="19">
        <v>0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9518</v>
      </c>
      <c r="AY356" s="16">
        <f>SUM(AY357:AY361)</f>
        <v>0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7666</v>
      </c>
      <c r="AY357" s="19">
        <v>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1852</v>
      </c>
      <c r="AY358" s="19">
        <v>0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656</v>
      </c>
      <c r="AY362" s="16">
        <f>SUM(AY363:AY371)</f>
        <v>0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656</v>
      </c>
      <c r="AY364" s="19">
        <v>0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41285.4</v>
      </c>
      <c r="AY372" s="12">
        <f>AY373+AY385+AY391+AY403+AY416+AY423+AY433+AY436+AY447</f>
        <v>0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0</v>
      </c>
      <c r="AY385" s="14">
        <f>AY386+AY390</f>
        <v>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0</v>
      </c>
      <c r="AY386" s="16">
        <f>SUM(AY387:AY389)</f>
        <v>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0</v>
      </c>
      <c r="AY387" s="19">
        <v>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0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0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0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41285.4</v>
      </c>
      <c r="AY403" s="14">
        <f>AY404+AY406+AY408+AY414</f>
        <v>0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28680</v>
      </c>
      <c r="AY404" s="16">
        <f>SUM(AY405)</f>
        <v>0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28680</v>
      </c>
      <c r="AY405" s="19">
        <v>0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12605.4</v>
      </c>
      <c r="AY408" s="16">
        <f>SUM(AY409:AY413)</f>
        <v>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12605.4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0</v>
      </c>
      <c r="AY416" s="14">
        <f>AY417+AY419+AY421</f>
        <v>0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0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0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0</v>
      </c>
      <c r="AY453" s="12">
        <f>AY454+AY463+AY471</f>
        <v>0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0</v>
      </c>
      <c r="AY471" s="14">
        <f>AY472+AY474</f>
        <v>0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0</v>
      </c>
      <c r="AY474" s="16">
        <f>SUM(AY475:AY476)</f>
        <v>0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0</v>
      </c>
      <c r="AY476" s="19">
        <v>0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53622.67</v>
      </c>
      <c r="AY477" s="12">
        <f>AY478+AY489+AY494+AY499+AY502</f>
        <v>0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53622.67</v>
      </c>
      <c r="AY478" s="14">
        <f>AY479+AY483</f>
        <v>0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53622.67</v>
      </c>
      <c r="AY479" s="16">
        <f>SUM(AY480:AY482)</f>
        <v>0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53622.67</v>
      </c>
      <c r="AY480" s="19">
        <v>0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2488194.3199999998</v>
      </c>
      <c r="AY543" s="29">
        <f>AY186+AY372+AY453+AY477+AY507+AY540</f>
        <v>1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1436308.8100000005</v>
      </c>
      <c r="AY544" s="30">
        <f>AY184-AY543</f>
        <v>0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QNIphhmSCsbYNBprXLyvYn4J+Yoz2M/7HZ3Myk3B7NcN8uS3s5/oZh9hbT5m9cYT8bXWHTxo+cGPwjCxXnnlXA==" saltValue="Mh9lMPdal5zvmZZq/AEq6Q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Jose Ramiro Campos Vazquez</cp:lastModifiedBy>
  <cp:lastPrinted>2020-12-02T19:47:29Z</cp:lastPrinted>
  <dcterms:created xsi:type="dcterms:W3CDTF">2020-01-21T01:41:42Z</dcterms:created>
  <dcterms:modified xsi:type="dcterms:W3CDTF">2022-09-28T20:02:46Z</dcterms:modified>
</cp:coreProperties>
</file>